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<sst xmlns="http://schemas.openxmlformats.org/spreadsheetml/2006/main" count="256" uniqueCount="101">
  <si>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</si>
  <si>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</si>
  <si>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</si>
  <si>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</si>
  <si>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</si>
  <si>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</si>
  <si>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</si>
  <si>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</si>
  <si>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</si>
  <si>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</si>
  <si>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</si>
  <si>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</si>
  <si>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</si>
  <si>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</si>
  <si>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</si>
  <si>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</si>
  <si>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</si>
  <si>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</si>
  <si>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</si>
  <si>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</si>
  <si>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</si>
  <si>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</si>
  <si>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</si>
  <si>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</si>
  <si>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</si>
  <si>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</si>
  <si>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</si>
  <si>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</si>
  <si>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</si>
  <si>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</si>
  <si>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</si>
  <si>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</si>
  <si>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</si>
  <si>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</si>
  <si>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</si>
  <si>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</si>
  <si>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</si>
  <si>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</si>
  <si>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</si>
  <si>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</si>
  <si>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</si>
  <si>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</si>
  <si>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</si>
  <si>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</si>
  <si>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</si>
  <si>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</si>
  <si>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</si>
  <si>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</si>
  <si>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</si>
  <si>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</si>
  <si>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</si>
  <si>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</si>
  <si>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</si>
  <si>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</si>
  <si>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</si>
  <si>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</si>
  <si>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</si>
  <si>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</si>
  <si>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</si>
  <si>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</si>
  <si>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</si>
  <si>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</si>
  <si>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</si>
  <si>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</si>
  <si>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</si>
  <si>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Иванов Дмитрий</t>
  </si>
  <si>
    <t>Полушин Сергей</t>
  </si>
  <si>
    <t>Макарова Мария</t>
  </si>
  <si>
    <t>Мохов Станислав</t>
  </si>
  <si>
    <t>Насыров Илдар</t>
  </si>
  <si>
    <t>Килюшев Анатолий</t>
  </si>
  <si>
    <t>Грошев Юрий</t>
  </si>
  <si>
    <t>Шуршин Андрей</t>
  </si>
  <si>
    <t>Гафурова Эльмира</t>
  </si>
  <si>
    <t>Соколова Эльвира</t>
  </si>
  <si>
    <t>Ильясов Анвар</t>
  </si>
  <si>
    <t>Бикбулатов Ильдар</t>
  </si>
  <si>
    <t>Четвертьфинал Турнира им.А.Щербака. 21 октября</t>
  </si>
  <si>
    <t>Мицул Тимофей</t>
  </si>
  <si>
    <t>Барышев Сергей</t>
  </si>
  <si>
    <t>Коробко Павел</t>
  </si>
  <si>
    <t>Кузнецов Дмитрий</t>
  </si>
  <si>
    <t>Рыбин Дмитрий</t>
  </si>
  <si>
    <t>Тодрамович Александр</t>
  </si>
  <si>
    <t>Зубайдуллин Артем</t>
  </si>
  <si>
    <t>Поскряков Александр</t>
  </si>
  <si>
    <t>Хайруллин Ренат</t>
  </si>
  <si>
    <t>Хайруллин Артур</t>
  </si>
  <si>
    <t>Шуйгин Вадим</t>
  </si>
  <si>
    <t>Усков Сергей</t>
  </si>
  <si>
    <t>Манюров Виль</t>
  </si>
  <si>
    <t>Копылов Иван</t>
  </si>
  <si>
    <t>Камаев Эдгар</t>
  </si>
  <si>
    <t>Салманов Сергей</t>
  </si>
  <si>
    <t>Кирюшкин Виталий</t>
  </si>
  <si>
    <t>Коврижников Владислав</t>
  </si>
  <si>
    <t>Куделя Максим</t>
  </si>
  <si>
    <t>Щукин Кирилл</t>
  </si>
  <si>
    <t>Хенкин Игорь</t>
  </si>
  <si>
    <t>Коробейников Максим</t>
  </si>
  <si>
    <t>Шакиров Ильяс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</si>
</sst>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78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79</v>
      </c>
      <c r="B2" s="41"/>
      <c r="C2" s="43" t="s">
        <v>77</v>
      </c>
      <c r="D2" s="41"/>
      <c r="E2" s="41"/>
      <c r="F2" s="41"/>
      <c r="G2" s="41"/>
      <c r="H2" s="41"/>
      <c r="I2" s="41"/>
    </row>
    <row r="3" spans="1:9" ht="18">
      <c r="A3" s="39" t="s">
        <v>80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81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82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83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84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85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86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87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66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65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67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68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90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69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70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71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72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91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74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73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75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76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Четвертьфинал Турнира им.А.Щербака. 21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Мицул Тимофей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98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Хенкин Игорь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Щукин Кирилл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98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Манюров Виль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90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68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68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Мохов Станислав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98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Хайруллин Ренат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86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73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Гафурова Эльмира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85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Ильясов Анвар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75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85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85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Поскряков Александр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82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Рыбин Дмитрий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82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82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Кирюшкин Виталий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Шуршин Андрей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72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88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Шуйгин Вадим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82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Иванов Дмитрий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65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65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71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Грошев Юрий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65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Коврижников Владислав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95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81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81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Кузнецов Дмитрий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82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Четвертьфинал Турнира им.А.Щербака. 21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Коробко Павел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80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100</v>
      </c>
      <c r="F7" s="45" t="str">
        <f>IF('1 стр.'!F67='1 стр.'!G35,'2 стр.'!G35,IF('1 стр.'!F67='2 стр.'!G35,'1 стр.'!G35,0))</f>
        <v>Коробейников Максим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Шакиров Ильяс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Куделя Максим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100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Килюшев Анатолий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70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Усков Сергей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100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Полушин Сергей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66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66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91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Копылов Иван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83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Салманов Сергей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83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83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Тодрамович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99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Зубайдуллин Артем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84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Камаев Эдгар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87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Соколова Эльвира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74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Хайруллин Артур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99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Макарова Мария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67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69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69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Насыров Илдар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99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Бикбулатов Ильдар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Коробейников Максим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99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Барышев Сергей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Четвертьфинал Турнира им.А.Щербака. 21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Мохов Станислав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Щукин Кирилл</v>
      </c>
      <c r="C7" s="6">
        <v>80</v>
      </c>
      <c r="D7" s="32" t="s">
        <v>79</v>
      </c>
      <c r="E7" s="6">
        <v>104</v>
      </c>
      <c r="F7" s="32" t="s">
        <v>79</v>
      </c>
      <c r="G7" s="19"/>
      <c r="H7" s="20">
        <v>-61</v>
      </c>
      <c r="I7" s="27" t="str">
        <f>IF('1 стр.'!G35='1 стр.'!F19,'1 стр.'!F51,IF('1 стр.'!G35='1 стр.'!F51,'1 стр.'!F19,0))</f>
        <v>Хенкин Игорь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Барышев Сергей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79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67</v>
      </c>
      <c r="E11" s="22"/>
      <c r="F11" s="6">
        <v>112</v>
      </c>
      <c r="G11" s="32" t="s">
        <v>79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Макарова Мария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Хайруллин Ренат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74</v>
      </c>
      <c r="E15" s="6">
        <v>105</v>
      </c>
      <c r="F15" s="33" t="s">
        <v>86</v>
      </c>
      <c r="G15" s="6">
        <v>116</v>
      </c>
      <c r="H15" s="32" t="s">
        <v>79</v>
      </c>
      <c r="I15" s="6">
        <v>122</v>
      </c>
      <c r="J15" s="32" t="s">
        <v>79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Соколова Эльвира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74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84</v>
      </c>
      <c r="E19" s="22"/>
      <c r="F19" s="20">
        <v>-60</v>
      </c>
      <c r="G19" s="28" t="str">
        <f>IF('2 стр.'!F51='2 стр.'!E43,'2 стр.'!E59,IF('2 стр.'!F51='2 стр.'!E59,'2 стр.'!E43,0))</f>
        <v>Хайруллин Артур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Зубайдуллин Артем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Шуйгин Вадим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93</v>
      </c>
      <c r="E23" s="6">
        <v>106</v>
      </c>
      <c r="F23" s="32" t="s">
        <v>88</v>
      </c>
      <c r="G23" s="22"/>
      <c r="H23" s="6">
        <v>120</v>
      </c>
      <c r="I23" s="33" t="s">
        <v>79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Салманов Сергей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93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91</v>
      </c>
      <c r="E27" s="22"/>
      <c r="F27" s="6">
        <v>113</v>
      </c>
      <c r="G27" s="32" t="s">
        <v>88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Копылов Иван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Кузнецов Дмитрий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100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89</v>
      </c>
      <c r="E31" s="6">
        <v>107</v>
      </c>
      <c r="F31" s="33" t="s">
        <v>81</v>
      </c>
      <c r="G31" s="6">
        <v>117</v>
      </c>
      <c r="H31" s="33" t="s">
        <v>83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Усков Сергей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80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80</v>
      </c>
      <c r="E35" s="19"/>
      <c r="F35" s="20">
        <v>-59</v>
      </c>
      <c r="G35" s="28" t="str">
        <f>IF('2 стр.'!F19='2 стр.'!E11,'2 стр.'!E27,IF('2 стр.'!F19='2 стр.'!E27,'2 стр.'!E11,0))</f>
        <v>Тодрамович Александр</v>
      </c>
      <c r="H35" s="19"/>
      <c r="I35" s="26"/>
      <c r="J35" s="35" t="str">
        <f>IF(J30=J15,J47,IF(J30=J47,J15,0))</f>
        <v>Барышев Сергей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Коробко Павел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Килюшев Анатолий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96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Куделя Максим</v>
      </c>
      <c r="C39" s="6">
        <v>88</v>
      </c>
      <c r="D39" s="32" t="s">
        <v>96</v>
      </c>
      <c r="E39" s="6">
        <v>108</v>
      </c>
      <c r="F39" s="32" t="s">
        <v>70</v>
      </c>
      <c r="G39" s="19"/>
      <c r="H39" s="20">
        <v>-62</v>
      </c>
      <c r="I39" s="27" t="str">
        <f>IF('2 стр.'!G35='2 стр.'!F19,'2 стр.'!F51,IF('2 стр.'!G35='2 стр.'!F51,'2 стр.'!F19,0))</f>
        <v>Шакиров Ильяс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Коврижников Владислав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96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71</v>
      </c>
      <c r="E43" s="22"/>
      <c r="F43" s="6">
        <v>114</v>
      </c>
      <c r="G43" s="32" t="s">
        <v>66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Грошев Юрий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Полушин Сергей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72</v>
      </c>
      <c r="E47" s="6">
        <v>109</v>
      </c>
      <c r="F47" s="33" t="s">
        <v>66</v>
      </c>
      <c r="G47" s="6">
        <v>118</v>
      </c>
      <c r="H47" s="32" t="s">
        <v>66</v>
      </c>
      <c r="I47" s="6">
        <v>123</v>
      </c>
      <c r="J47" s="33" t="s">
        <v>100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Шуршин Андрей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72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94</v>
      </c>
      <c r="E51" s="22"/>
      <c r="F51" s="20">
        <v>-58</v>
      </c>
      <c r="G51" s="28" t="str">
        <f>IF('1 стр.'!F51='1 стр.'!E43,'1 стр.'!E59,IF('1 стр.'!F51='1 стр.'!E59,'1 стр.'!E43,0))</f>
        <v>Иванов Дмитрий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Кирюшкин Виталий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Камаев Эдгар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75</v>
      </c>
      <c r="E55" s="6">
        <v>110</v>
      </c>
      <c r="F55" s="32" t="s">
        <v>92</v>
      </c>
      <c r="G55" s="22"/>
      <c r="H55" s="6">
        <v>121</v>
      </c>
      <c r="I55" s="33" t="s">
        <v>78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Ильясов Анвар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73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73</v>
      </c>
      <c r="E59" s="22"/>
      <c r="F59" s="6">
        <v>115</v>
      </c>
      <c r="G59" s="32" t="s">
        <v>78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Гафурова Эльмира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Насыров Илдар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90</v>
      </c>
      <c r="E63" s="6">
        <v>111</v>
      </c>
      <c r="F63" s="33" t="s">
        <v>78</v>
      </c>
      <c r="G63" s="6">
        <v>119</v>
      </c>
      <c r="H63" s="33" t="s">
        <v>78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Манюров Виль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Бикбулатов Ильдар</v>
      </c>
      <c r="C65" s="19"/>
      <c r="D65" s="6">
        <v>103</v>
      </c>
      <c r="E65" s="33" t="s">
        <v>78</v>
      </c>
      <c r="F65" s="19"/>
      <c r="G65" s="21"/>
      <c r="H65" s="20">
        <v>-122</v>
      </c>
      <c r="I65" s="27" t="str">
        <f>IF(J15=I7,I23,IF(J15=I23,I7,0))</f>
        <v>Хенкин Игорь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76</v>
      </c>
      <c r="D66" s="21"/>
      <c r="E66" s="19"/>
      <c r="F66" s="19"/>
      <c r="G66" s="21"/>
      <c r="H66" s="20"/>
      <c r="I66" s="6">
        <v>125</v>
      </c>
      <c r="J66" s="32" t="s">
        <v>78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78</v>
      </c>
      <c r="E67" s="19"/>
      <c r="F67" s="20">
        <v>-57</v>
      </c>
      <c r="G67" s="28" t="str">
        <f>IF('1 стр.'!F19='1 стр.'!E11,'1 стр.'!E27,IF('1 стр.'!F19='1 стр.'!E27,'1 стр.'!E11,0))</f>
        <v>Поскряков Александр</v>
      </c>
      <c r="H67" s="20">
        <v>-123</v>
      </c>
      <c r="I67" s="28" t="str">
        <f>IF(J47=I39,I55,IF(J47=I55,I39,0))</f>
        <v>Мицул Тимофей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Мицул Тимофей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Хенкин Игорь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Хайруллин Артур</v>
      </c>
      <c r="C69" s="19"/>
      <c r="D69" s="19"/>
      <c r="E69" s="20">
        <v>-127</v>
      </c>
      <c r="F69" s="27" t="str">
        <f>IF(C70=B69,B71,IF(C70=B71,B69,0))</f>
        <v>Шуйгин Вадим</v>
      </c>
      <c r="G69" s="19"/>
      <c r="H69" s="20">
        <v>-120</v>
      </c>
      <c r="I69" s="27" t="str">
        <f>IF(I23=H15,H31,IF(I23=H31,H15,0))</f>
        <v>Тодрамович Александр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87</v>
      </c>
      <c r="D70" s="19"/>
      <c r="E70" s="20"/>
      <c r="F70" s="6">
        <v>130</v>
      </c>
      <c r="G70" s="32" t="s">
        <v>88</v>
      </c>
      <c r="H70" s="20"/>
      <c r="I70" s="6">
        <v>126</v>
      </c>
      <c r="J70" s="32" t="s">
        <v>66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Шуйгин Вадим</v>
      </c>
      <c r="C71" s="21"/>
      <c r="D71" s="22"/>
      <c r="E71" s="20">
        <v>-128</v>
      </c>
      <c r="F71" s="28" t="str">
        <f>IF(C74=B73,B75,IF(C74=B75,B73,0))</f>
        <v>Иванов Дмитрий</v>
      </c>
      <c r="G71" s="20" t="s">
        <v>10</v>
      </c>
      <c r="H71" s="20">
        <v>-121</v>
      </c>
      <c r="I71" s="28" t="str">
        <f>IF(I55=H47,H63,IF(I55=H63,H47,0))</f>
        <v>Полушин Сергей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87</v>
      </c>
      <c r="E72" s="20"/>
      <c r="F72" s="20">
        <v>-130</v>
      </c>
      <c r="G72" s="27" t="str">
        <f>IF(G70=F69,F71,IF(G70=F71,F69,0))</f>
        <v>Иванов Дмитрий</v>
      </c>
      <c r="H72" s="20"/>
      <c r="I72" s="20">
        <v>-126</v>
      </c>
      <c r="J72" s="27" t="str">
        <f>IF(J70=I69,I71,IF(J70=I71,I69,0))</f>
        <v>Тодрамович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Иванов Дмитрий</v>
      </c>
      <c r="C73" s="21"/>
      <c r="D73" s="24" t="s">
        <v>6</v>
      </c>
      <c r="E73" s="20">
        <v>-112</v>
      </c>
      <c r="F73" s="27" t="str">
        <f>IF(G11=F7,F15,IF(G11=F15,F7,0))</f>
        <v>Хайруллин Ренат</v>
      </c>
      <c r="G73" s="20" t="s">
        <v>11</v>
      </c>
      <c r="H73" s="20">
        <v>-131</v>
      </c>
      <c r="I73" s="27" t="str">
        <f>IF(G74=F73,F75,IF(G74=F75,F73,0))</f>
        <v>Кузнецов Дмитрий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85</v>
      </c>
      <c r="D74" s="19"/>
      <c r="E74" s="20"/>
      <c r="F74" s="6">
        <v>131</v>
      </c>
      <c r="G74" s="32" t="s">
        <v>86</v>
      </c>
      <c r="H74" s="20"/>
      <c r="I74" s="6">
        <v>134</v>
      </c>
      <c r="J74" s="32" t="s">
        <v>81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Поскряков Александр</v>
      </c>
      <c r="C75" s="20">
        <v>-129</v>
      </c>
      <c r="D75" s="27" t="str">
        <f>IF(D72=C70,C74,IF(D72=C74,C70,0))</f>
        <v>Поскряков Александр</v>
      </c>
      <c r="E75" s="20">
        <v>-113</v>
      </c>
      <c r="F75" s="28" t="str">
        <f>IF(G27=F23,F31,IF(G27=F31,F23,0))</f>
        <v>Кузнецов Дмитрий</v>
      </c>
      <c r="G75" s="21"/>
      <c r="H75" s="20">
        <v>-132</v>
      </c>
      <c r="I75" s="28" t="str">
        <f>IF(G78=F77,F79,IF(G78=F79,F77,0))</f>
        <v>Килюшев Анатолий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86</v>
      </c>
      <c r="I76" s="20">
        <v>-134</v>
      </c>
      <c r="J76" s="27" t="str">
        <f>IF(J74=I73,I75,IF(J74=I75,I73,0))</f>
        <v>Килюшев Анатолий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Мохов Станислав</v>
      </c>
      <c r="C77" s="19"/>
      <c r="D77" s="19"/>
      <c r="E77" s="20">
        <v>-114</v>
      </c>
      <c r="F77" s="27" t="str">
        <f>IF(G43=F39,F47,IF(G43=F47,F39,0))</f>
        <v>Килюшев Анатолий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74</v>
      </c>
      <c r="D78" s="19"/>
      <c r="E78" s="20"/>
      <c r="F78" s="6">
        <v>132</v>
      </c>
      <c r="G78" s="33" t="s">
        <v>92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Соколова Эльвира</v>
      </c>
      <c r="C79" s="21"/>
      <c r="D79" s="19"/>
      <c r="E79" s="20">
        <v>-115</v>
      </c>
      <c r="F79" s="28" t="str">
        <f>IF(G59=F55,F63,IF(G59=F63,F55,0))</f>
        <v>Камаев Эдгар</v>
      </c>
      <c r="G79" s="20">
        <v>-133</v>
      </c>
      <c r="H79" s="27" t="str">
        <f>IF(H76=G74,G78,IF(H76=G78,G74,0))</f>
        <v>Камаев Эдгар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Салманов Сергей</v>
      </c>
      <c r="C81" s="21"/>
      <c r="D81" s="21"/>
      <c r="E81" s="19"/>
      <c r="F81" s="19"/>
      <c r="G81" s="20">
        <v>-139</v>
      </c>
      <c r="H81" s="27" t="str">
        <f>IF(D80=C78,C82,IF(D80=C82,C78,0))</f>
        <v>Соколова Эльвира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80</v>
      </c>
      <c r="D82" s="21"/>
      <c r="E82" s="19"/>
      <c r="F82" s="19"/>
      <c r="G82" s="19"/>
      <c r="H82" s="6">
        <v>142</v>
      </c>
      <c r="I82" s="32" t="s">
        <v>74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Коробко Павел</v>
      </c>
      <c r="C83" s="19"/>
      <c r="D83" s="21"/>
      <c r="E83" s="19"/>
      <c r="F83" s="19"/>
      <c r="G83" s="20">
        <v>-140</v>
      </c>
      <c r="H83" s="28" t="str">
        <f>IF(D88=C86,C90,IF(D88=C90,C86,0))</f>
        <v>Насыров Илдар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80</v>
      </c>
      <c r="F84" s="20">
        <v>-135</v>
      </c>
      <c r="G84" s="27" t="str">
        <f>IF(C78=B77,B79,IF(C78=B79,B77,0))</f>
        <v>Мохов Станислав</v>
      </c>
      <c r="H84" s="20">
        <v>-142</v>
      </c>
      <c r="I84" s="27" t="str">
        <f>IF(I82=H81,H83,IF(I82=H83,H81,0))</f>
        <v>Насыров Илдар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Куделя Максим</v>
      </c>
      <c r="C85" s="19"/>
      <c r="D85" s="21"/>
      <c r="E85" s="20" t="s">
        <v>16</v>
      </c>
      <c r="F85" s="20"/>
      <c r="G85" s="6">
        <v>143</v>
      </c>
      <c r="H85" s="29" t="s">
        <v>68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96</v>
      </c>
      <c r="D86" s="21"/>
      <c r="E86" s="19"/>
      <c r="F86" s="20">
        <v>-136</v>
      </c>
      <c r="G86" s="28" t="str">
        <f>IF(C82=B81,B83,IF(C82=B83,B81,0))</f>
        <v>Салманов Сергей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Шуршин Андрей</v>
      </c>
      <c r="C87" s="21"/>
      <c r="D87" s="21"/>
      <c r="E87" s="19"/>
      <c r="F87" s="20"/>
      <c r="G87" s="19"/>
      <c r="H87" s="6">
        <v>145</v>
      </c>
      <c r="I87" s="29" t="s">
        <v>73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96</v>
      </c>
      <c r="E88" s="19"/>
      <c r="F88" s="20">
        <v>-137</v>
      </c>
      <c r="G88" s="27" t="str">
        <f>IF(C86=B85,B87,IF(C86=B87,B85,0))</f>
        <v>Шуршин Андрей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Гафурова Эльмира</v>
      </c>
      <c r="C89" s="21"/>
      <c r="D89" s="22"/>
      <c r="E89" s="19"/>
      <c r="F89" s="20"/>
      <c r="G89" s="6">
        <v>144</v>
      </c>
      <c r="H89" s="37" t="s">
        <v>73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69</v>
      </c>
      <c r="D90" s="20">
        <v>-141</v>
      </c>
      <c r="E90" s="27" t="str">
        <f>IF(E84=D80,D88,IF(E84=D88,D80,0))</f>
        <v>Куделя Максим</v>
      </c>
      <c r="F90" s="20">
        <v>-138</v>
      </c>
      <c r="G90" s="28" t="str">
        <f>IF(C90=B89,B91,IF(C90=B91,B89,0))</f>
        <v>Гафурова Эльмира</v>
      </c>
      <c r="H90" s="20">
        <v>-145</v>
      </c>
      <c r="I90" s="27" t="str">
        <f>IF(I87=H85,H89,IF(I87=H89,H85,0))</f>
        <v>Мохов Станислав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Насыров Илдар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Четвертьфинал Турнира им.А.Щербака. 21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Усков Сергей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Макарова Мария</v>
      </c>
      <c r="C5" s="19"/>
      <c r="D5" s="20">
        <v>-143</v>
      </c>
      <c r="E5" s="27" t="str">
        <f>IF('3 стр.'!H85='3 стр.'!G84,'3 стр.'!G86,IF('3 стр.'!H85='3 стр.'!G86,'3 стр.'!G84,0))</f>
        <v>Салманов Сергей</v>
      </c>
      <c r="F5" s="19"/>
      <c r="G5" s="20"/>
      <c r="H5" s="6">
        <v>154</v>
      </c>
      <c r="I5" s="32" t="s">
        <v>89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67</v>
      </c>
      <c r="D6" s="19"/>
      <c r="E6" s="6">
        <v>146</v>
      </c>
      <c r="F6" s="32" t="s">
        <v>93</v>
      </c>
      <c r="G6" s="20">
        <v>-152</v>
      </c>
      <c r="H6" s="28" t="str">
        <f>IF(D16=C14,C18,IF(D16=C18,C14,0))</f>
        <v>Грошев Юрий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Зубайдуллин Артем</v>
      </c>
      <c r="C7" s="21"/>
      <c r="D7" s="20">
        <v>-144</v>
      </c>
      <c r="E7" s="28" t="str">
        <f>IF('3 стр.'!H89='3 стр.'!G88,'3 стр.'!G90,IF('3 стр.'!H89='3 стр.'!G90,'3 стр.'!G88,0))</f>
        <v>Шуршин Андрей</v>
      </c>
      <c r="F7" s="20" t="s">
        <v>21</v>
      </c>
      <c r="G7" s="19"/>
      <c r="H7" s="20">
        <v>-154</v>
      </c>
      <c r="I7" s="27" t="str">
        <f>IF(I5=H4,H6,IF(I5=H6,H4,0))</f>
        <v>Грошев Юрий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67</v>
      </c>
      <c r="E8" s="20">
        <v>-146</v>
      </c>
      <c r="F8" s="27" t="str">
        <f>IF(F6=E5,E7,IF(F6=E7,E5,0))</f>
        <v>Шуршин Андрей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Копылов Иван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Зубайдуллин Артем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89</v>
      </c>
      <c r="D10" s="21"/>
      <c r="E10" s="19"/>
      <c r="F10" s="19"/>
      <c r="G10" s="20"/>
      <c r="H10" s="6">
        <v>155</v>
      </c>
      <c r="I10" s="32" t="s">
        <v>91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Усков Сергей</v>
      </c>
      <c r="C11" s="19"/>
      <c r="D11" s="21"/>
      <c r="E11" s="19"/>
      <c r="F11" s="19"/>
      <c r="G11" s="20">
        <v>-148</v>
      </c>
      <c r="H11" s="28" t="str">
        <f>IF(C10=B9,B11,IF(C10=B11,B9,0))</f>
        <v>Копылов Иван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90</v>
      </c>
      <c r="F12" s="19"/>
      <c r="G12" s="20"/>
      <c r="H12" s="19"/>
      <c r="I12" s="6">
        <v>157</v>
      </c>
      <c r="J12" s="32" t="s">
        <v>91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Грошев Юрий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Кирюшкин Виталий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71</v>
      </c>
      <c r="D14" s="21"/>
      <c r="E14" s="19"/>
      <c r="F14" s="19"/>
      <c r="G14" s="20"/>
      <c r="H14" s="6">
        <v>156</v>
      </c>
      <c r="I14" s="33" t="s">
        <v>75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Кирюшкин Виталий</v>
      </c>
      <c r="C15" s="21"/>
      <c r="D15" s="21"/>
      <c r="E15" s="19"/>
      <c r="F15" s="19"/>
      <c r="G15" s="20">
        <v>-150</v>
      </c>
      <c r="H15" s="28" t="str">
        <f>IF(C18=B17,B19,IF(C18=B19,B17,0))</f>
        <v>Ильясов Анвар</v>
      </c>
      <c r="I15" s="20">
        <v>-157</v>
      </c>
      <c r="J15" s="27" t="str">
        <f>IF(J12=I10,I14,IF(J12=I14,I10,0))</f>
        <v>Ильясов Анвар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90</v>
      </c>
      <c r="E16" s="19"/>
      <c r="F16" s="20">
        <v>-155</v>
      </c>
      <c r="G16" s="27" t="str">
        <f>IF(I10=H9,H11,IF(I10=H11,H9,0))</f>
        <v>Зубайдуллин Артем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Ильясов Анвар</v>
      </c>
      <c r="C17" s="21"/>
      <c r="D17" s="22"/>
      <c r="E17" s="19"/>
      <c r="F17" s="20"/>
      <c r="G17" s="6">
        <v>158</v>
      </c>
      <c r="H17" s="32" t="s">
        <v>94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90</v>
      </c>
      <c r="D18" s="20">
        <v>-153</v>
      </c>
      <c r="E18" s="27" t="str">
        <f>IF(E12=D8,D16,IF(E12=D16,D8,0))</f>
        <v>Макарова Мария</v>
      </c>
      <c r="F18" s="20">
        <v>-156</v>
      </c>
      <c r="G18" s="28" t="str">
        <f>IF(I14=H13,H15,IF(I14=H15,H13,0))</f>
        <v>Кирюшкин Виталий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Манюров Виль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Зубайдуллин Артем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Щукин Кирилл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 t="s">
        <v>76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Бикбулатов Ильдар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97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97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95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Коврижников Владислав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95</v>
      </c>
      <c r="D38" s="19"/>
      <c r="E38" s="36" t="str">
        <f>IF(E35=E28,E44,IF(E35=E44,E28,0))</f>
        <v>Щукин Кирилл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95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95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76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76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Бикбулатов Ильдар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2007-10-22T10:20:31Z</cp:lastPrinted>
  <dcterms:modified xsi:type="dcterms:W3CDTF">2007-10-22T10:45:35Z</dcterms:modified>
  <cp:category/>
  <cp:version/>
  <cp:contentType/>
  <cp:contentStatus/>
</cp:coreProperties>
</file>